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C21CA8DE-330F-42A9-A5E6-A727C2AEB38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NABIAŁ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G6" i="1"/>
  <c r="G7" i="1"/>
  <c r="G8" i="1"/>
  <c r="I8" i="1" s="1"/>
  <c r="J8" i="1" s="1"/>
  <c r="G9" i="1"/>
  <c r="G10" i="1"/>
  <c r="G11" i="1"/>
  <c r="I11" i="1" s="1"/>
  <c r="G12" i="1"/>
  <c r="I12" i="1" s="1"/>
  <c r="J12" i="1" s="1"/>
  <c r="G13" i="1"/>
  <c r="G14" i="1"/>
  <c r="G15" i="1"/>
  <c r="G16" i="1"/>
  <c r="I16" i="1" s="1"/>
  <c r="J16" i="1" s="1"/>
  <c r="G17" i="1"/>
  <c r="G18" i="1"/>
  <c r="G19" i="1"/>
  <c r="I19" i="1" s="1"/>
  <c r="G20" i="1"/>
  <c r="I20" i="1" s="1"/>
  <c r="J20" i="1" s="1"/>
  <c r="G21" i="1"/>
  <c r="G22" i="1"/>
  <c r="G23" i="1"/>
  <c r="G24" i="1"/>
  <c r="I24" i="1" s="1"/>
  <c r="J24" i="1" s="1"/>
  <c r="G25" i="1"/>
  <c r="G26" i="1"/>
  <c r="G27" i="1"/>
  <c r="I27" i="1" s="1"/>
  <c r="G28" i="1"/>
  <c r="I28" i="1" s="1"/>
  <c r="J28" i="1" s="1"/>
  <c r="G29" i="1"/>
  <c r="G30" i="1"/>
  <c r="G31" i="1"/>
  <c r="I31" i="1" s="1"/>
  <c r="G32" i="1"/>
  <c r="I32" i="1" s="1"/>
  <c r="J32" i="1" s="1"/>
  <c r="G33" i="1"/>
  <c r="G34" i="1"/>
  <c r="G35" i="1"/>
  <c r="G36" i="1"/>
  <c r="I36" i="1" s="1"/>
  <c r="J36" i="1" s="1"/>
  <c r="G37" i="1"/>
  <c r="G38" i="1"/>
  <c r="G39" i="1"/>
  <c r="G40" i="1"/>
  <c r="I40" i="1" s="1"/>
  <c r="G41" i="1"/>
  <c r="I41" i="1" s="1"/>
  <c r="J41" i="1" s="1"/>
  <c r="G42" i="1"/>
  <c r="G43" i="1"/>
  <c r="I43" i="1" s="1"/>
  <c r="G44" i="1"/>
  <c r="I44" i="1" s="1"/>
  <c r="G45" i="1"/>
  <c r="I45" i="1" s="1"/>
  <c r="J45" i="1" s="1"/>
  <c r="G46" i="1"/>
  <c r="G47" i="1"/>
  <c r="G48" i="1"/>
  <c r="I48" i="1" s="1"/>
  <c r="G49" i="1"/>
  <c r="I49" i="1" s="1"/>
  <c r="J49" i="1" s="1"/>
  <c r="G50" i="1"/>
  <c r="J31" i="1" l="1"/>
  <c r="J15" i="1"/>
  <c r="I23" i="1"/>
  <c r="J23" i="1" s="1"/>
  <c r="I47" i="1"/>
  <c r="J47" i="1" s="1"/>
  <c r="I15" i="1"/>
  <c r="J43" i="1"/>
  <c r="J35" i="1"/>
  <c r="J27" i="1"/>
  <c r="J19" i="1"/>
  <c r="J11" i="1"/>
  <c r="I39" i="1"/>
  <c r="J39" i="1" s="1"/>
  <c r="I7" i="1"/>
  <c r="J7" i="1" s="1"/>
  <c r="J17" i="1"/>
  <c r="J9" i="1"/>
  <c r="I50" i="1"/>
  <c r="J50" i="1" s="1"/>
  <c r="I46" i="1"/>
  <c r="J46" i="1" s="1"/>
  <c r="I42" i="1"/>
  <c r="J42" i="1" s="1"/>
  <c r="I38" i="1"/>
  <c r="J38" i="1" s="1"/>
  <c r="I34" i="1"/>
  <c r="J34" i="1" s="1"/>
  <c r="I30" i="1"/>
  <c r="J30" i="1" s="1"/>
  <c r="I26" i="1"/>
  <c r="J26" i="1" s="1"/>
  <c r="I22" i="1"/>
  <c r="J22" i="1" s="1"/>
  <c r="I18" i="1"/>
  <c r="J18" i="1" s="1"/>
  <c r="I14" i="1"/>
  <c r="J14" i="1" s="1"/>
  <c r="I10" i="1"/>
  <c r="J10" i="1" s="1"/>
  <c r="I6" i="1"/>
  <c r="J6" i="1" s="1"/>
  <c r="J48" i="1"/>
  <c r="J44" i="1"/>
  <c r="J40" i="1"/>
  <c r="I37" i="1"/>
  <c r="J37" i="1" s="1"/>
  <c r="I33" i="1"/>
  <c r="J33" i="1" s="1"/>
  <c r="I29" i="1"/>
  <c r="J29" i="1" s="1"/>
  <c r="I25" i="1"/>
  <c r="J25" i="1" s="1"/>
  <c r="I21" i="1"/>
  <c r="J21" i="1" s="1"/>
  <c r="I17" i="1"/>
  <c r="I13" i="1"/>
  <c r="J13" i="1" s="1"/>
  <c r="I9" i="1"/>
  <c r="G5" i="1"/>
  <c r="I5" i="1" s="1"/>
  <c r="G51" i="1" l="1"/>
  <c r="J5" i="1" l="1"/>
  <c r="J51" i="1" s="1"/>
  <c r="I51" i="1"/>
</calcChain>
</file>

<file path=xl/sharedStrings.xml><?xml version="1.0" encoding="utf-8"?>
<sst xmlns="http://schemas.openxmlformats.org/spreadsheetml/2006/main" count="116" uniqueCount="72">
  <si>
    <t>L.P.</t>
  </si>
  <si>
    <t>NAZWA PRODUKTU</t>
  </si>
  <si>
    <t>ILOŚĆ</t>
  </si>
  <si>
    <t>CENA JEDNOSTKOWA NETTO</t>
  </si>
  <si>
    <t>WARTOŚĆ NETTO</t>
  </si>
  <si>
    <t>VAT STAWKA</t>
  </si>
  <si>
    <t>WARTOŚĆ VAT</t>
  </si>
  <si>
    <t>WARTOSĆ BRUTTO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</si>
  <si>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</si>
  <si>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</si>
  <si>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</si>
  <si>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</si>
  <si>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</si>
  <si>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</si>
  <si>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</si>
  <si>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</si>
  <si>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</si>
  <si>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>szt</t>
  </si>
  <si>
    <t>NAPÓJ  SOJOWY 1l.</t>
  </si>
  <si>
    <t>kg</t>
  </si>
  <si>
    <t>SER GRANA PADANO, trójkąt 200g</t>
  </si>
  <si>
    <t>MAŚLANKA opakowanie 1000ml</t>
  </si>
  <si>
    <t>RAZEM:</t>
  </si>
  <si>
    <t xml:space="preserve">NAPÓJ  OWSIANY 1l. (bez cukru) </t>
  </si>
  <si>
    <t xml:space="preserve">MLEKO WIEJSKIE  ŚWIEŻE 1l. zawartość tłuszczu        2 %, opakowanie 1000ml </t>
  </si>
  <si>
    <t>MLEKO UHT 1l. zawartość tłuszczu   3,2%, opakowanie 1000ml</t>
  </si>
  <si>
    <t>MARGARYNA (100%roślinna ) opakowanie 400-500g</t>
  </si>
  <si>
    <t>JOGURT NATURALNY,zawartość tłuszczu 9%,  opakowanie 1000g</t>
  </si>
  <si>
    <t>MASŁO EXTRA opakowanie 200g, minimum 82%t łuszczu, bez dodatków roślinnych</t>
  </si>
  <si>
    <t>SEREK NATURALNY do smarowania 100-200g</t>
  </si>
  <si>
    <t>ŚMIETANA KREMOWA  30% op. 1000ml.</t>
  </si>
  <si>
    <t>SEREK SMIETANKOWY   naturalny typu Almette lub równowazny  100-200g</t>
  </si>
  <si>
    <t xml:space="preserve">SEREK  typu Fromage  80g </t>
  </si>
  <si>
    <t>SEREK mascarpone 250-500g</t>
  </si>
  <si>
    <t>JOGURT NATURALNY,zawartość tłuszczu  10% opakowanie 5000g</t>
  </si>
  <si>
    <t>BUŁKA TARTA  BEZGLUTENOWA 300-500g</t>
  </si>
  <si>
    <t xml:space="preserve">MĄKA  BEZGLUTENOWA 1000g </t>
  </si>
  <si>
    <t>SER KERRYGOLD CHEDDAR</t>
  </si>
  <si>
    <t xml:space="preserve">SER TWAROGOWY ziarnisty 100-200g </t>
  </si>
  <si>
    <t>NAPÓJ RYŻOWY 1L (bez cukru)</t>
  </si>
  <si>
    <t>BEZGLUTENOWE BABECZKI  Z NADZIENIEM  200-250g</t>
  </si>
  <si>
    <t>JM</t>
  </si>
  <si>
    <t>BUŁKI  BEZGLUTENOWE pakowane 300g</t>
  </si>
  <si>
    <t xml:space="preserve">CHLEB  BEZGLUTENOWY pakowany 300 -350g
</t>
  </si>
  <si>
    <t xml:space="preserve">NAZWA PRODUCENTA /POJEMNOŚĆ LUB GRAMATURA </t>
  </si>
  <si>
    <t>x</t>
  </si>
  <si>
    <t>PŁATKI MIGDAŁOWE BEZGLUTENOWE 150-200 g</t>
  </si>
  <si>
    <t>MAKARON BEZGLUTENOWY (RURKA,NITKA,SPAGHETTI) 400-500g</t>
  </si>
  <si>
    <t xml:space="preserve">CIASTECZKA BEZGLUTENOWE WAFLE 125-150g
</t>
  </si>
  <si>
    <t>SER TWARÓG TŁUSTY (9% TŁ)  WIADRO 10 KG</t>
  </si>
  <si>
    <t>SEREK HOMOGENIZOWANY WANILIOWY WIADRO 10kg</t>
  </si>
  <si>
    <t>SEREK HOMOGENIZOWANY NATURALNY WIADRO 10kg</t>
  </si>
  <si>
    <t>SER TARTY MIX MOZZARELLA / CHEDDAR  1 KG</t>
  </si>
  <si>
    <t>JOGURT owocowy, opakowanie 100-200g</t>
  </si>
  <si>
    <t>JOGURT NATURALNY typu grecki 370 g</t>
  </si>
  <si>
    <t>SER  ŻÓŁTY plastry, pakowany 1000g</t>
  </si>
  <si>
    <t xml:space="preserve">SEREK HOMOGENIZOWANY (RÓŻNE SMAKI) 150G </t>
  </si>
  <si>
    <t>DESER BEZMLECZNY 100% NA BAZIE ROŚLIN 125-150G</t>
  </si>
  <si>
    <t>SER  ŻÓŁTY typu szwajcarski  (GOUDA ,EDAMSKI,EDAM RYCKI ,KRÓLEWSKI) pełnotłusty 2,5- 4 kg</t>
  </si>
  <si>
    <t>BATONIKI BEZGLUTENOWE  (owocowe  ) 35-45g</t>
  </si>
  <si>
    <t>ŚMIETANA zawrtość tłuszczu 18% opakowanie 300-400g. (bez zagęstników)</t>
  </si>
  <si>
    <t>SER  parmezan tarty 100g</t>
  </si>
  <si>
    <t xml:space="preserve">SER TWAROGOWY PÓŁTŁUSTY 250-500g </t>
  </si>
  <si>
    <t>SER TWAROGOWY TŁUSTY 250-500g</t>
  </si>
  <si>
    <t>MASŁO ORZECHOWE 350-400 g (min 90% orzechów)</t>
  </si>
  <si>
    <r>
      <rPr>
        <sz val="16"/>
        <rFont val="Arial"/>
        <family val="2"/>
        <charset val="238"/>
      </rPr>
      <t>SER Mozzarella min 19%TŁ  ( mini) 100-200g</t>
    </r>
    <r>
      <rPr>
        <sz val="16"/>
        <color rgb="FFFF0000"/>
        <rFont val="Arial"/>
        <family val="2"/>
        <charset val="238"/>
      </rPr>
      <t xml:space="preserve"> </t>
    </r>
  </si>
  <si>
    <t xml:space="preserve">RYŻ BEZGLUTENOWY BIAŁY 800-1000 g </t>
  </si>
  <si>
    <t>RODZYNKI BEZGLUTENOWE 200-250g</t>
  </si>
  <si>
    <t>SER TYPU FETA  Skład: mleko owcze pasteryzowane, czyste/żywe kultury bakterii mlekowych. Max. 40 % tłuszczu na 1 kg. Dopuszczalny skład: pasteryzowane mleko owcze, pasteryzowane mleko kozie, sól, kultury bakterii mlekowych, podpuszczka, bez regulatorów kwasowości op 150-200g</t>
  </si>
  <si>
    <t>Cenna brutto za całość przedmiotu Zamówienia:
Część nr 2, cena brutto: …...........  zł, słownie: …................</t>
  </si>
  <si>
    <t xml:space="preserve">     ……………………………………….
Data; kwalifikowany podpis elektroniczny lub podpis zaufany lub podpis osobisty</t>
  </si>
  <si>
    <t>Formularz asortymento - cenowy
 „Zakup i dostawa produktów żywnościowych do kuchni Przedszkola 424 w Warszawie w 2026 r.”
Znak postępowania: 1/P424/Z.O/2025
Część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</si>
</sst>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2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color indexed="8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rgb="FF333333"/>
      <name val="Calibri"/>
      <family val="2"/>
      <charset val="238"/>
      <scheme val="minor"/>
    </font>
    <font>
      <sz val="16"/>
      <color rgb="FFFF0000"/>
      <name val="Arial"/>
      <family val="2"/>
      <charset val="238"/>
    </font>
    <font>
      <sz val="16"/>
      <color rgb="FF000000"/>
      <name val="Calibri"/>
      <family val="2"/>
      <charset val="238"/>
      <scheme val="minor"/>
    </font>
    <font>
      <b/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3" fillId="0" borderId="0"/>
  </cellStyleXfs>
  <cellXfs count="65">
    <xf numFmtId="0" fontId="0" fillId="0" borderId="0" xfId="0"/>
    <xf numFmtId="0" fontId="4" fillId="3" borderId="1" xfId="2" applyFont="1" applyFill="1" applyBorder="1" applyAlignment="1" applyProtection="1">
      <alignment horizontal="center" vertical="center"/>
      <protection locked="0"/>
    </xf>
    <xf numFmtId="0" fontId="4" fillId="3" borderId="1" xfId="2" applyFont="1" applyFill="1" applyBorder="1" applyAlignment="1">
      <alignment horizontal="center"/>
    </xf>
    <xf numFmtId="0" fontId="4" fillId="3" borderId="1" xfId="2" applyFont="1" applyFill="1" applyBorder="1" applyAlignment="1">
      <alignment horizontal="center" vertical="center"/>
    </xf>
    <xf numFmtId="0" fontId="0" fillId="0" borderId="1" xfId="0" applyBorder="1"/>
    <xf numFmtId="49" fontId="8" fillId="3" borderId="1" xfId="2" applyNumberFormat="1" applyFont="1" applyFill="1" applyBorder="1" applyAlignment="1">
      <alignment horizontal="center" vertical="center" wrapText="1"/>
    </xf>
    <xf numFmtId="9" fontId="8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/>
    </xf>
    <xf numFmtId="0" fontId="7" fillId="3" borderId="1" xfId="2" applyFont="1" applyFill="1" applyBorder="1" applyAlignment="1" applyProtection="1">
      <alignment horizontal="center" vertical="center"/>
      <protection locked="0"/>
    </xf>
    <xf numFmtId="9" fontId="7" fillId="3" borderId="1" xfId="2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 applyProtection="1">
      <alignment horizontal="center" vertical="center"/>
      <protection locked="0"/>
    </xf>
    <xf numFmtId="9" fontId="7" fillId="3" borderId="2" xfId="2" applyNumberFormat="1" applyFont="1" applyFill="1" applyBorder="1" applyAlignment="1">
      <alignment horizontal="center" vertical="center"/>
    </xf>
    <xf numFmtId="0" fontId="0" fillId="4" borderId="0" xfId="0" applyFill="1"/>
    <xf numFmtId="0" fontId="2" fillId="4" borderId="0" xfId="2" applyFill="1"/>
    <xf numFmtId="0" fontId="0" fillId="0" borderId="9" xfId="0" applyBorder="1"/>
    <xf numFmtId="0" fontId="8" fillId="3" borderId="9" xfId="2" applyFont="1" applyFill="1" applyBorder="1" applyAlignment="1">
      <alignment horizontal="center" vertical="center"/>
    </xf>
    <xf numFmtId="0" fontId="7" fillId="3" borderId="9" xfId="2" applyFont="1" applyFill="1" applyBorder="1" applyAlignment="1" applyProtection="1">
      <alignment horizontal="center" vertical="center"/>
      <protection locked="0"/>
    </xf>
    <xf numFmtId="0" fontId="7" fillId="3" borderId="10" xfId="2" applyFont="1" applyFill="1" applyBorder="1" applyAlignment="1" applyProtection="1">
      <alignment horizontal="center" vertical="center"/>
      <protection locked="0"/>
    </xf>
    <xf numFmtId="0" fontId="0" fillId="0" borderId="11" xfId="0" applyBorder="1"/>
    <xf numFmtId="164" fontId="8" fillId="3" borderId="11" xfId="2" applyNumberFormat="1" applyFont="1" applyFill="1" applyBorder="1" applyAlignment="1">
      <alignment horizontal="center" vertical="center" wrapText="1"/>
    </xf>
    <xf numFmtId="164" fontId="11" fillId="3" borderId="11" xfId="2" applyNumberFormat="1" applyFont="1" applyFill="1" applyBorder="1" applyAlignment="1">
      <alignment horizontal="center" vertical="center" wrapText="1"/>
    </xf>
    <xf numFmtId="164" fontId="8" fillId="6" borderId="14" xfId="2" applyNumberFormat="1" applyFont="1" applyFill="1" applyBorder="1" applyAlignment="1">
      <alignment horizontal="center" vertical="center" wrapText="1"/>
    </xf>
    <xf numFmtId="0" fontId="5" fillId="6" borderId="13" xfId="0" applyFont="1" applyFill="1" applyBorder="1"/>
    <xf numFmtId="164" fontId="12" fillId="6" borderId="14" xfId="2" applyNumberFormat="1" applyFont="1" applyFill="1" applyBorder="1" applyAlignment="1" applyProtection="1">
      <alignment horizontal="center" vertical="center"/>
      <protection locked="0"/>
    </xf>
    <xf numFmtId="0" fontId="17" fillId="6" borderId="15" xfId="2" applyFont="1" applyFill="1" applyBorder="1"/>
    <xf numFmtId="0" fontId="5" fillId="6" borderId="15" xfId="0" applyFont="1" applyFill="1" applyBorder="1"/>
    <xf numFmtId="0" fontId="0" fillId="7" borderId="1" xfId="0" applyFill="1" applyBorder="1"/>
    <xf numFmtId="0" fontId="8" fillId="7" borderId="1" xfId="2" applyFont="1" applyFill="1" applyBorder="1" applyAlignment="1">
      <alignment horizontal="center" vertical="center"/>
    </xf>
    <xf numFmtId="0" fontId="7" fillId="7" borderId="1" xfId="2" applyFont="1" applyFill="1" applyBorder="1" applyAlignment="1">
      <alignment horizontal="left" vertical="center" wrapText="1"/>
    </xf>
    <xf numFmtId="0" fontId="13" fillId="7" borderId="1" xfId="2" applyFont="1" applyFill="1" applyBorder="1" applyAlignment="1">
      <alignment horizontal="left" vertical="center" wrapText="1"/>
    </xf>
    <xf numFmtId="0" fontId="11" fillId="7" borderId="1" xfId="2" applyFont="1" applyFill="1" applyBorder="1" applyAlignment="1">
      <alignment horizontal="left" vertical="center" wrapText="1"/>
    </xf>
    <xf numFmtId="0" fontId="13" fillId="7" borderId="1" xfId="1" applyFont="1" applyFill="1" applyBorder="1" applyAlignment="1" applyProtection="1">
      <alignment horizontal="left" vertical="center" wrapText="1"/>
    </xf>
    <xf numFmtId="0" fontId="15" fillId="7" borderId="1" xfId="2" applyFont="1" applyFill="1" applyBorder="1" applyAlignment="1">
      <alignment horizontal="left" vertical="center" wrapText="1"/>
    </xf>
    <xf numFmtId="0" fontId="7" fillId="7" borderId="2" xfId="2" applyFont="1" applyFill="1" applyBorder="1" applyAlignment="1">
      <alignment horizontal="left" vertical="center" wrapText="1"/>
    </xf>
    <xf numFmtId="0" fontId="2" fillId="7" borderId="0" xfId="2" applyFill="1" applyAlignment="1">
      <alignment vertical="center"/>
    </xf>
    <xf numFmtId="0" fontId="0" fillId="7" borderId="0" xfId="0" applyFill="1"/>
    <xf numFmtId="164" fontId="8" fillId="8" borderId="12" xfId="2" applyNumberFormat="1" applyFont="1" applyFill="1" applyBorder="1" applyAlignment="1">
      <alignment horizontal="center" vertical="center" wrapText="1"/>
    </xf>
    <xf numFmtId="4" fontId="12" fillId="8" borderId="5" xfId="2" applyNumberFormat="1" applyFont="1" applyFill="1" applyBorder="1" applyAlignment="1">
      <alignment horizontal="center" vertical="center"/>
    </xf>
    <xf numFmtId="0" fontId="5" fillId="4" borderId="3" xfId="0" applyFont="1" applyFill="1" applyBorder="1"/>
    <xf numFmtId="0" fontId="8" fillId="8" borderId="4" xfId="2" applyFont="1" applyFill="1" applyBorder="1" applyAlignment="1">
      <alignment horizontal="center" vertical="center"/>
    </xf>
    <xf numFmtId="0" fontId="8" fillId="8" borderId="5" xfId="2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/>
    </xf>
    <xf numFmtId="0" fontId="19" fillId="0" borderId="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164" fontId="8" fillId="3" borderId="9" xfId="2" applyNumberFormat="1" applyFont="1" applyFill="1" applyBorder="1" applyAlignment="1">
      <alignment horizontal="center" vertical="center" wrapText="1"/>
    </xf>
    <xf numFmtId="164" fontId="7" fillId="3" borderId="9" xfId="2" applyNumberFormat="1" applyFont="1" applyFill="1" applyBorder="1" applyAlignment="1">
      <alignment horizontal="center" vertical="center"/>
    </xf>
    <xf numFmtId="164" fontId="12" fillId="8" borderId="18" xfId="2" applyNumberFormat="1" applyFont="1" applyFill="1" applyBorder="1" applyAlignment="1">
      <alignment horizontal="center" vertical="center"/>
    </xf>
    <xf numFmtId="0" fontId="0" fillId="4" borderId="11" xfId="0" applyFill="1" applyBorder="1"/>
    <xf numFmtId="0" fontId="9" fillId="4" borderId="11" xfId="0" applyFont="1" applyFill="1" applyBorder="1" applyAlignment="1">
      <alignment horizontal="center" vertical="center" wrapText="1"/>
    </xf>
    <xf numFmtId="0" fontId="10" fillId="4" borderId="11" xfId="0" applyFont="1" applyFill="1" applyBorder="1"/>
    <xf numFmtId="0" fontId="14" fillId="4" borderId="11" xfId="0" applyFont="1" applyFill="1" applyBorder="1"/>
    <xf numFmtId="0" fontId="10" fillId="4" borderId="11" xfId="0" applyFont="1" applyFill="1" applyBorder="1" applyAlignment="1">
      <alignment wrapText="1"/>
    </xf>
    <xf numFmtId="0" fontId="16" fillId="4" borderId="11" xfId="0" applyFont="1" applyFill="1" applyBorder="1" applyAlignment="1">
      <alignment vertical="center" wrapText="1"/>
    </xf>
    <xf numFmtId="0" fontId="10" fillId="4" borderId="19" xfId="0" applyFont="1" applyFill="1" applyBorder="1"/>
    <xf numFmtId="0" fontId="0" fillId="5" borderId="13" xfId="0" applyFill="1" applyBorder="1"/>
    <xf numFmtId="164" fontId="8" fillId="5" borderId="14" xfId="2" applyNumberFormat="1" applyFont="1" applyFill="1" applyBorder="1" applyAlignment="1">
      <alignment horizontal="center" vertical="center" wrapText="1"/>
    </xf>
    <xf numFmtId="164" fontId="12" fillId="5" borderId="14" xfId="2" applyNumberFormat="1" applyFont="1" applyFill="1" applyBorder="1" applyAlignment="1">
      <alignment horizontal="center" vertical="center"/>
    </xf>
    <xf numFmtId="164" fontId="12" fillId="8" borderId="17" xfId="2" applyNumberFormat="1" applyFont="1" applyFill="1" applyBorder="1" applyAlignment="1">
      <alignment horizontal="center" vertical="center"/>
    </xf>
    <xf numFmtId="0" fontId="2" fillId="5" borderId="15" xfId="2" applyFill="1" applyBorder="1"/>
    <xf numFmtId="0" fontId="0" fillId="5" borderId="15" xfId="0" applyFill="1" applyBorder="1"/>
  </cellXfs>
  <cellStyles count="4">
    <cellStyle name="Dobry" xfId="1" builtinId="26"/>
    <cellStyle name="Excel Built-in Normal" xfId="3" xr:uid="{00000000-0005-0000-0000-000001000000}"/>
    <cellStyle name="Normalny" xfId="0" builtinId="0"/>
    <cellStyle name="Normalny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64"/>
  <sheetViews>
    <sheetView tabSelected="1" zoomScale="40" zoomScaleNormal="40" zoomScalePageLayoutView="50" workbookViewId="0">
      <selection activeCell="X8" sqref="X8"/>
    </sheetView>
  </sheetViews>
  <sheetFormatPr defaultRowHeight="14.4"/>
  <cols>
    <col min="2" max="2" width="4.33203125" customWidth="1"/>
    <col min="3" max="3" width="62" style="35" customWidth="1"/>
    <col min="4" max="4" width="10.33203125" customWidth="1"/>
    <col min="5" max="5" width="11.5546875" customWidth="1"/>
    <col min="6" max="6" width="14.6640625" style="25" customWidth="1"/>
    <col min="7" max="7" width="27.33203125" customWidth="1"/>
    <col min="8" max="8" width="15.5546875" customWidth="1"/>
    <col min="9" max="9" width="27.33203125" customWidth="1"/>
    <col min="10" max="10" width="41.88671875" style="64" customWidth="1"/>
    <col min="11" max="11" width="81.33203125" style="12" customWidth="1"/>
    <col min="12" max="12" width="17.5546875" customWidth="1"/>
  </cols>
  <sheetData>
    <row r="1" spans="2:11" ht="6" customHeight="1">
      <c r="B1" s="4"/>
      <c r="C1" s="26"/>
      <c r="D1" s="4"/>
      <c r="E1" s="14"/>
      <c r="F1" s="22"/>
      <c r="G1" s="18"/>
      <c r="H1" s="4"/>
      <c r="I1" s="14"/>
      <c r="J1" s="59"/>
      <c r="K1" s="52"/>
    </row>
    <row r="2" spans="2:11" ht="108" customHeight="1">
      <c r="B2" s="46" t="s">
        <v>71</v>
      </c>
      <c r="C2" s="47"/>
      <c r="D2" s="47"/>
      <c r="E2" s="47"/>
      <c r="F2" s="47"/>
      <c r="G2" s="47"/>
      <c r="H2" s="47"/>
      <c r="I2" s="47"/>
      <c r="J2" s="47"/>
      <c r="K2" s="48"/>
    </row>
    <row r="3" spans="2:11" ht="84">
      <c r="B3" s="3" t="s">
        <v>0</v>
      </c>
      <c r="C3" s="27" t="s">
        <v>1</v>
      </c>
      <c r="D3" s="5" t="s">
        <v>41</v>
      </c>
      <c r="E3" s="15" t="s">
        <v>2</v>
      </c>
      <c r="F3" s="21" t="s">
        <v>3</v>
      </c>
      <c r="G3" s="19" t="s">
        <v>4</v>
      </c>
      <c r="H3" s="6" t="s">
        <v>5</v>
      </c>
      <c r="I3" s="49" t="s">
        <v>6</v>
      </c>
      <c r="J3" s="60" t="s">
        <v>7</v>
      </c>
      <c r="K3" s="53" t="s">
        <v>44</v>
      </c>
    </row>
    <row r="4" spans="2:11" ht="21">
      <c r="B4" s="2" t="s">
        <v>8</v>
      </c>
      <c r="C4" s="27" t="s">
        <v>9</v>
      </c>
      <c r="D4" s="5" t="s">
        <v>10</v>
      </c>
      <c r="E4" s="15" t="s">
        <v>11</v>
      </c>
      <c r="F4" s="21" t="s">
        <v>12</v>
      </c>
      <c r="G4" s="19" t="s">
        <v>13</v>
      </c>
      <c r="H4" s="6" t="s">
        <v>14</v>
      </c>
      <c r="I4" s="49" t="s">
        <v>15</v>
      </c>
      <c r="J4" s="60" t="s">
        <v>16</v>
      </c>
      <c r="K4" s="54"/>
    </row>
    <row r="5" spans="2:11" ht="42.75" customHeight="1">
      <c r="B5" s="1">
        <v>1</v>
      </c>
      <c r="C5" s="28" t="s">
        <v>42</v>
      </c>
      <c r="D5" s="7" t="s">
        <v>17</v>
      </c>
      <c r="E5" s="16">
        <v>50</v>
      </c>
      <c r="F5" s="23">
        <v>0</v>
      </c>
      <c r="G5" s="20">
        <f>E5*F5</f>
        <v>0</v>
      </c>
      <c r="H5" s="9">
        <v>0.05</v>
      </c>
      <c r="I5" s="50">
        <f>G5*H5</f>
        <v>0</v>
      </c>
      <c r="J5" s="61">
        <f>G5+I5</f>
        <v>0</v>
      </c>
      <c r="K5" s="54"/>
    </row>
    <row r="6" spans="2:11" ht="61.2">
      <c r="B6" s="1">
        <v>2</v>
      </c>
      <c r="C6" s="28" t="s">
        <v>43</v>
      </c>
      <c r="D6" s="7" t="s">
        <v>17</v>
      </c>
      <c r="E6" s="16">
        <v>70</v>
      </c>
      <c r="F6" s="23">
        <v>0</v>
      </c>
      <c r="G6" s="20">
        <f t="shared" ref="G6:G50" si="0">E6*F6</f>
        <v>0</v>
      </c>
      <c r="H6" s="9">
        <v>0.05</v>
      </c>
      <c r="I6" s="50">
        <f t="shared" ref="I6:I50" si="1">G6*H6</f>
        <v>0</v>
      </c>
      <c r="J6" s="61">
        <f t="shared" ref="J6:J50" si="2">G6+I6</f>
        <v>0</v>
      </c>
      <c r="K6" s="54"/>
    </row>
    <row r="7" spans="2:11" ht="27" customHeight="1">
      <c r="B7" s="1">
        <v>3</v>
      </c>
      <c r="C7" s="28" t="s">
        <v>36</v>
      </c>
      <c r="D7" s="7" t="s">
        <v>17</v>
      </c>
      <c r="E7" s="16">
        <v>20</v>
      </c>
      <c r="F7" s="23">
        <v>0</v>
      </c>
      <c r="G7" s="20">
        <f t="shared" si="0"/>
        <v>0</v>
      </c>
      <c r="H7" s="9">
        <v>0.05</v>
      </c>
      <c r="I7" s="50">
        <f t="shared" si="1"/>
        <v>0</v>
      </c>
      <c r="J7" s="61">
        <f t="shared" si="2"/>
        <v>0</v>
      </c>
      <c r="K7" s="54"/>
    </row>
    <row r="8" spans="2:11" ht="35.4" customHeight="1">
      <c r="B8" s="1">
        <v>4</v>
      </c>
      <c r="C8" s="28" t="s">
        <v>35</v>
      </c>
      <c r="D8" s="7" t="s">
        <v>17</v>
      </c>
      <c r="E8" s="16">
        <v>20</v>
      </c>
      <c r="F8" s="23">
        <v>0</v>
      </c>
      <c r="G8" s="20">
        <f t="shared" si="0"/>
        <v>0</v>
      </c>
      <c r="H8" s="9">
        <v>0.05</v>
      </c>
      <c r="I8" s="50">
        <f t="shared" si="1"/>
        <v>0</v>
      </c>
      <c r="J8" s="61">
        <f t="shared" si="2"/>
        <v>0</v>
      </c>
      <c r="K8" s="55"/>
    </row>
    <row r="9" spans="2:11" ht="51" customHeight="1">
      <c r="B9" s="1">
        <v>5</v>
      </c>
      <c r="C9" s="28" t="s">
        <v>40</v>
      </c>
      <c r="D9" s="7" t="s">
        <v>17</v>
      </c>
      <c r="E9" s="16">
        <v>50</v>
      </c>
      <c r="F9" s="23">
        <v>0</v>
      </c>
      <c r="G9" s="20">
        <f t="shared" si="0"/>
        <v>0</v>
      </c>
      <c r="H9" s="9">
        <v>0.05</v>
      </c>
      <c r="I9" s="50">
        <f t="shared" si="1"/>
        <v>0</v>
      </c>
      <c r="J9" s="61">
        <f t="shared" si="2"/>
        <v>0</v>
      </c>
      <c r="K9" s="54"/>
    </row>
    <row r="10" spans="2:11" ht="36.6" customHeight="1">
      <c r="B10" s="1">
        <v>6</v>
      </c>
      <c r="C10" s="28" t="s">
        <v>67</v>
      </c>
      <c r="D10" s="7" t="s">
        <v>17</v>
      </c>
      <c r="E10" s="16">
        <v>50</v>
      </c>
      <c r="F10" s="23">
        <v>0</v>
      </c>
      <c r="G10" s="20">
        <f t="shared" si="0"/>
        <v>0</v>
      </c>
      <c r="H10" s="9">
        <v>0.05</v>
      </c>
      <c r="I10" s="50">
        <f t="shared" si="1"/>
        <v>0</v>
      </c>
      <c r="J10" s="61">
        <f t="shared" si="2"/>
        <v>0</v>
      </c>
      <c r="K10" s="54"/>
    </row>
    <row r="11" spans="2:11" ht="36.6" customHeight="1">
      <c r="B11" s="1">
        <v>7</v>
      </c>
      <c r="C11" s="28" t="s">
        <v>66</v>
      </c>
      <c r="D11" s="7" t="s">
        <v>17</v>
      </c>
      <c r="E11" s="16">
        <v>50</v>
      </c>
      <c r="F11" s="23">
        <v>0</v>
      </c>
      <c r="G11" s="20">
        <f t="shared" si="0"/>
        <v>0</v>
      </c>
      <c r="H11" s="9">
        <v>0.05</v>
      </c>
      <c r="I11" s="50">
        <f t="shared" si="1"/>
        <v>0</v>
      </c>
      <c r="J11" s="61">
        <f t="shared" si="2"/>
        <v>0</v>
      </c>
      <c r="K11" s="54"/>
    </row>
    <row r="12" spans="2:11" ht="51" customHeight="1">
      <c r="B12" s="1">
        <v>8</v>
      </c>
      <c r="C12" s="28" t="s">
        <v>46</v>
      </c>
      <c r="D12" s="7" t="s">
        <v>17</v>
      </c>
      <c r="E12" s="16">
        <v>50</v>
      </c>
      <c r="F12" s="23">
        <v>0</v>
      </c>
      <c r="G12" s="20">
        <f t="shared" si="0"/>
        <v>0</v>
      </c>
      <c r="H12" s="9">
        <v>0.05</v>
      </c>
      <c r="I12" s="50">
        <f t="shared" si="1"/>
        <v>0</v>
      </c>
      <c r="J12" s="61">
        <f t="shared" si="2"/>
        <v>0</v>
      </c>
      <c r="K12" s="54"/>
    </row>
    <row r="13" spans="2:11" ht="45" customHeight="1">
      <c r="B13" s="1">
        <v>9</v>
      </c>
      <c r="C13" s="28" t="s">
        <v>47</v>
      </c>
      <c r="D13" s="7" t="s">
        <v>17</v>
      </c>
      <c r="E13" s="16">
        <v>150</v>
      </c>
      <c r="F13" s="23">
        <v>0</v>
      </c>
      <c r="G13" s="20">
        <f t="shared" si="0"/>
        <v>0</v>
      </c>
      <c r="H13" s="9">
        <v>0.05</v>
      </c>
      <c r="I13" s="50">
        <f t="shared" si="1"/>
        <v>0</v>
      </c>
      <c r="J13" s="61">
        <f t="shared" si="2"/>
        <v>0</v>
      </c>
      <c r="K13" s="54"/>
    </row>
    <row r="14" spans="2:11" ht="43.95" customHeight="1">
      <c r="B14" s="1">
        <v>10</v>
      </c>
      <c r="C14" s="28" t="s">
        <v>59</v>
      </c>
      <c r="D14" s="7" t="s">
        <v>17</v>
      </c>
      <c r="E14" s="16">
        <v>300</v>
      </c>
      <c r="F14" s="23">
        <v>0</v>
      </c>
      <c r="G14" s="20">
        <f t="shared" si="0"/>
        <v>0</v>
      </c>
      <c r="H14" s="9">
        <v>0.05</v>
      </c>
      <c r="I14" s="50">
        <f t="shared" si="1"/>
        <v>0</v>
      </c>
      <c r="J14" s="61">
        <f t="shared" si="2"/>
        <v>0</v>
      </c>
      <c r="K14" s="54"/>
    </row>
    <row r="15" spans="2:11" ht="43.95" customHeight="1">
      <c r="B15" s="1">
        <v>11</v>
      </c>
      <c r="C15" s="28" t="s">
        <v>57</v>
      </c>
      <c r="D15" s="7" t="s">
        <v>17</v>
      </c>
      <c r="E15" s="16">
        <v>300</v>
      </c>
      <c r="F15" s="23">
        <v>0</v>
      </c>
      <c r="G15" s="20">
        <f t="shared" si="0"/>
        <v>0</v>
      </c>
      <c r="H15" s="9">
        <v>0.08</v>
      </c>
      <c r="I15" s="50">
        <f t="shared" si="1"/>
        <v>0</v>
      </c>
      <c r="J15" s="61">
        <f t="shared" si="2"/>
        <v>0</v>
      </c>
      <c r="K15" s="54"/>
    </row>
    <row r="16" spans="2:11" ht="57" customHeight="1">
      <c r="B16" s="1">
        <v>12</v>
      </c>
      <c r="C16" s="28" t="s">
        <v>48</v>
      </c>
      <c r="D16" s="7" t="s">
        <v>17</v>
      </c>
      <c r="E16" s="16">
        <v>300</v>
      </c>
      <c r="F16" s="23">
        <v>0</v>
      </c>
      <c r="G16" s="20">
        <f t="shared" si="0"/>
        <v>0</v>
      </c>
      <c r="H16" s="9">
        <v>0.05</v>
      </c>
      <c r="I16" s="50">
        <f t="shared" si="1"/>
        <v>0</v>
      </c>
      <c r="J16" s="61">
        <f t="shared" si="2"/>
        <v>0</v>
      </c>
      <c r="K16" s="54"/>
    </row>
    <row r="17" spans="2:11" ht="33" customHeight="1">
      <c r="B17" s="1">
        <v>13</v>
      </c>
      <c r="C17" s="28" t="s">
        <v>18</v>
      </c>
      <c r="D17" s="7" t="s">
        <v>17</v>
      </c>
      <c r="E17" s="16">
        <v>100</v>
      </c>
      <c r="F17" s="23">
        <v>0</v>
      </c>
      <c r="G17" s="20">
        <f t="shared" si="0"/>
        <v>0</v>
      </c>
      <c r="H17" s="9">
        <v>0.05</v>
      </c>
      <c r="I17" s="50">
        <f t="shared" si="1"/>
        <v>0</v>
      </c>
      <c r="J17" s="61">
        <f t="shared" si="2"/>
        <v>0</v>
      </c>
      <c r="K17" s="54"/>
    </row>
    <row r="18" spans="2:11" ht="36.6" customHeight="1">
      <c r="B18" s="1">
        <v>14</v>
      </c>
      <c r="C18" s="28" t="s">
        <v>23</v>
      </c>
      <c r="D18" s="7" t="s">
        <v>17</v>
      </c>
      <c r="E18" s="16">
        <v>300</v>
      </c>
      <c r="F18" s="23">
        <v>0</v>
      </c>
      <c r="G18" s="20">
        <f t="shared" si="0"/>
        <v>0</v>
      </c>
      <c r="H18" s="9">
        <v>0.05</v>
      </c>
      <c r="I18" s="50">
        <f t="shared" si="1"/>
        <v>0</v>
      </c>
      <c r="J18" s="61">
        <f t="shared" si="2"/>
        <v>0</v>
      </c>
      <c r="K18" s="54"/>
    </row>
    <row r="19" spans="2:11" ht="40.200000000000003" customHeight="1">
      <c r="B19" s="1">
        <v>15</v>
      </c>
      <c r="C19" s="28" t="s">
        <v>39</v>
      </c>
      <c r="D19" s="7" t="s">
        <v>17</v>
      </c>
      <c r="E19" s="16">
        <v>100</v>
      </c>
      <c r="F19" s="23">
        <v>0</v>
      </c>
      <c r="G19" s="20">
        <f t="shared" si="0"/>
        <v>0</v>
      </c>
      <c r="H19" s="9">
        <v>0.05</v>
      </c>
      <c r="I19" s="50">
        <f t="shared" si="1"/>
        <v>0</v>
      </c>
      <c r="J19" s="61">
        <f t="shared" si="2"/>
        <v>0</v>
      </c>
      <c r="K19" s="54"/>
    </row>
    <row r="20" spans="2:11" ht="36.6" customHeight="1">
      <c r="B20" s="1">
        <v>16</v>
      </c>
      <c r="C20" s="28" t="s">
        <v>37</v>
      </c>
      <c r="D20" s="7" t="s">
        <v>19</v>
      </c>
      <c r="E20" s="16">
        <v>70</v>
      </c>
      <c r="F20" s="23">
        <v>0</v>
      </c>
      <c r="G20" s="20">
        <f t="shared" si="0"/>
        <v>0</v>
      </c>
      <c r="H20" s="9">
        <v>0.05</v>
      </c>
      <c r="I20" s="50">
        <f t="shared" si="1"/>
        <v>0</v>
      </c>
      <c r="J20" s="61">
        <f t="shared" si="2"/>
        <v>0</v>
      </c>
      <c r="K20" s="54"/>
    </row>
    <row r="21" spans="2:11" ht="36.6" customHeight="1">
      <c r="B21" s="1">
        <v>17</v>
      </c>
      <c r="C21" s="28" t="s">
        <v>38</v>
      </c>
      <c r="D21" s="8" t="s">
        <v>17</v>
      </c>
      <c r="E21" s="16">
        <v>200</v>
      </c>
      <c r="F21" s="23">
        <v>0</v>
      </c>
      <c r="G21" s="20">
        <f t="shared" si="0"/>
        <v>0</v>
      </c>
      <c r="H21" s="9">
        <v>0.05</v>
      </c>
      <c r="I21" s="50">
        <f t="shared" si="1"/>
        <v>0</v>
      </c>
      <c r="J21" s="61">
        <f t="shared" si="2"/>
        <v>0</v>
      </c>
      <c r="K21" s="54"/>
    </row>
    <row r="22" spans="2:11" ht="42" customHeight="1">
      <c r="B22" s="1">
        <v>18</v>
      </c>
      <c r="C22" s="28" t="s">
        <v>24</v>
      </c>
      <c r="D22" s="8" t="s">
        <v>17</v>
      </c>
      <c r="E22" s="16">
        <v>5000</v>
      </c>
      <c r="F22" s="23">
        <v>0</v>
      </c>
      <c r="G22" s="20">
        <f t="shared" si="0"/>
        <v>0</v>
      </c>
      <c r="H22" s="9">
        <v>0.05</v>
      </c>
      <c r="I22" s="50">
        <f t="shared" si="1"/>
        <v>0</v>
      </c>
      <c r="J22" s="61">
        <f t="shared" si="2"/>
        <v>0</v>
      </c>
      <c r="K22" s="54"/>
    </row>
    <row r="23" spans="2:11" ht="45.6" customHeight="1">
      <c r="B23" s="1">
        <v>19</v>
      </c>
      <c r="C23" s="28" t="s">
        <v>25</v>
      </c>
      <c r="D23" s="8" t="s">
        <v>17</v>
      </c>
      <c r="E23" s="16">
        <v>5000</v>
      </c>
      <c r="F23" s="23">
        <v>0</v>
      </c>
      <c r="G23" s="20">
        <f t="shared" si="0"/>
        <v>0</v>
      </c>
      <c r="H23" s="9">
        <v>0.05</v>
      </c>
      <c r="I23" s="50">
        <f t="shared" si="1"/>
        <v>0</v>
      </c>
      <c r="J23" s="61">
        <f t="shared" si="2"/>
        <v>0</v>
      </c>
      <c r="K23" s="54"/>
    </row>
    <row r="24" spans="2:11" ht="44.25" customHeight="1">
      <c r="B24" s="1">
        <v>20</v>
      </c>
      <c r="C24" s="28" t="s">
        <v>60</v>
      </c>
      <c r="D24" s="8" t="s">
        <v>17</v>
      </c>
      <c r="E24" s="16">
        <v>500</v>
      </c>
      <c r="F24" s="23">
        <v>0</v>
      </c>
      <c r="G24" s="20">
        <f t="shared" si="0"/>
        <v>0</v>
      </c>
      <c r="H24" s="9">
        <v>0.05</v>
      </c>
      <c r="I24" s="50">
        <f t="shared" si="1"/>
        <v>0</v>
      </c>
      <c r="J24" s="61">
        <f t="shared" si="2"/>
        <v>0</v>
      </c>
      <c r="K24" s="54"/>
    </row>
    <row r="25" spans="2:11" ht="39" customHeight="1">
      <c r="B25" s="1">
        <v>21</v>
      </c>
      <c r="C25" s="28" t="s">
        <v>30</v>
      </c>
      <c r="D25" s="8" t="s">
        <v>17</v>
      </c>
      <c r="E25" s="16">
        <v>50</v>
      </c>
      <c r="F25" s="23">
        <v>0</v>
      </c>
      <c r="G25" s="20">
        <f t="shared" si="0"/>
        <v>0</v>
      </c>
      <c r="H25" s="9">
        <v>0.05</v>
      </c>
      <c r="I25" s="50">
        <f t="shared" si="1"/>
        <v>0</v>
      </c>
      <c r="J25" s="61">
        <f t="shared" si="2"/>
        <v>0</v>
      </c>
      <c r="K25" s="54"/>
    </row>
    <row r="26" spans="2:11" ht="55.5" customHeight="1">
      <c r="B26" s="1">
        <v>22</v>
      </c>
      <c r="C26" s="28" t="s">
        <v>62</v>
      </c>
      <c r="D26" s="8" t="s">
        <v>19</v>
      </c>
      <c r="E26" s="16">
        <v>500</v>
      </c>
      <c r="F26" s="23">
        <v>0</v>
      </c>
      <c r="G26" s="20">
        <f t="shared" si="0"/>
        <v>0</v>
      </c>
      <c r="H26" s="9">
        <v>0.05</v>
      </c>
      <c r="I26" s="50">
        <f t="shared" si="1"/>
        <v>0</v>
      </c>
      <c r="J26" s="61">
        <f t="shared" si="2"/>
        <v>0</v>
      </c>
      <c r="K26" s="54"/>
    </row>
    <row r="27" spans="2:11" ht="55.5" customHeight="1">
      <c r="B27" s="1">
        <v>23</v>
      </c>
      <c r="C27" s="28" t="s">
        <v>63</v>
      </c>
      <c r="D27" s="8" t="s">
        <v>19</v>
      </c>
      <c r="E27" s="16">
        <v>200</v>
      </c>
      <c r="F27" s="23">
        <v>0</v>
      </c>
      <c r="G27" s="20">
        <f t="shared" si="0"/>
        <v>0</v>
      </c>
      <c r="H27" s="9">
        <v>0.05</v>
      </c>
      <c r="I27" s="50">
        <f t="shared" si="1"/>
        <v>0</v>
      </c>
      <c r="J27" s="61">
        <f t="shared" si="2"/>
        <v>0</v>
      </c>
      <c r="K27" s="54"/>
    </row>
    <row r="28" spans="2:11" ht="51.75" customHeight="1">
      <c r="B28" s="1">
        <v>24</v>
      </c>
      <c r="C28" s="28" t="s">
        <v>29</v>
      </c>
      <c r="D28" s="8" t="s">
        <v>17</v>
      </c>
      <c r="E28" s="16">
        <v>200</v>
      </c>
      <c r="F28" s="23">
        <v>0</v>
      </c>
      <c r="G28" s="20">
        <f t="shared" si="0"/>
        <v>0</v>
      </c>
      <c r="H28" s="9">
        <v>0.05</v>
      </c>
      <c r="I28" s="50">
        <f t="shared" si="1"/>
        <v>0</v>
      </c>
      <c r="J28" s="61">
        <f t="shared" si="2"/>
        <v>0</v>
      </c>
      <c r="K28" s="54"/>
    </row>
    <row r="29" spans="2:11" ht="52.5" customHeight="1">
      <c r="B29" s="1">
        <v>25</v>
      </c>
      <c r="C29" s="28" t="s">
        <v>31</v>
      </c>
      <c r="D29" s="8" t="s">
        <v>17</v>
      </c>
      <c r="E29" s="16">
        <v>200</v>
      </c>
      <c r="F29" s="23">
        <v>0</v>
      </c>
      <c r="G29" s="20">
        <f t="shared" si="0"/>
        <v>0</v>
      </c>
      <c r="H29" s="9">
        <v>0.05</v>
      </c>
      <c r="I29" s="50">
        <f t="shared" si="1"/>
        <v>0</v>
      </c>
      <c r="J29" s="61">
        <f t="shared" si="2"/>
        <v>0</v>
      </c>
      <c r="K29" s="54"/>
    </row>
    <row r="30" spans="2:11" ht="61.2" customHeight="1">
      <c r="B30" s="1">
        <v>26</v>
      </c>
      <c r="C30" s="28" t="s">
        <v>51</v>
      </c>
      <c r="D30" s="8" t="s">
        <v>17</v>
      </c>
      <c r="E30" s="16">
        <v>50</v>
      </c>
      <c r="F30" s="23">
        <v>0</v>
      </c>
      <c r="G30" s="20">
        <f t="shared" si="0"/>
        <v>0</v>
      </c>
      <c r="H30" s="9">
        <v>0.05</v>
      </c>
      <c r="I30" s="50">
        <f t="shared" si="1"/>
        <v>0</v>
      </c>
      <c r="J30" s="61">
        <f t="shared" si="2"/>
        <v>0</v>
      </c>
      <c r="K30" s="54"/>
    </row>
    <row r="31" spans="2:11" ht="75" customHeight="1">
      <c r="B31" s="1">
        <v>27</v>
      </c>
      <c r="C31" s="28" t="s">
        <v>50</v>
      </c>
      <c r="D31" s="8" t="s">
        <v>17</v>
      </c>
      <c r="E31" s="16">
        <v>50</v>
      </c>
      <c r="F31" s="23">
        <v>0</v>
      </c>
      <c r="G31" s="20">
        <f t="shared" si="0"/>
        <v>0</v>
      </c>
      <c r="H31" s="9">
        <v>0.05</v>
      </c>
      <c r="I31" s="50">
        <f t="shared" si="1"/>
        <v>0</v>
      </c>
      <c r="J31" s="61">
        <f t="shared" si="2"/>
        <v>0</v>
      </c>
      <c r="K31" s="54"/>
    </row>
    <row r="32" spans="2:11" ht="90.75" customHeight="1">
      <c r="B32" s="1">
        <v>28</v>
      </c>
      <c r="C32" s="28" t="s">
        <v>49</v>
      </c>
      <c r="D32" s="8" t="s">
        <v>17</v>
      </c>
      <c r="E32" s="16">
        <v>50</v>
      </c>
      <c r="F32" s="23">
        <v>0</v>
      </c>
      <c r="G32" s="20">
        <f t="shared" si="0"/>
        <v>0</v>
      </c>
      <c r="H32" s="9">
        <v>0.05</v>
      </c>
      <c r="I32" s="50">
        <f t="shared" si="1"/>
        <v>0</v>
      </c>
      <c r="J32" s="61">
        <f t="shared" si="2"/>
        <v>0</v>
      </c>
      <c r="K32" s="54"/>
    </row>
    <row r="33" spans="2:11" ht="59.4" customHeight="1">
      <c r="B33" s="1">
        <v>29</v>
      </c>
      <c r="C33" s="28" t="s">
        <v>52</v>
      </c>
      <c r="D33" s="8" t="s">
        <v>19</v>
      </c>
      <c r="E33" s="16">
        <v>100</v>
      </c>
      <c r="F33" s="23">
        <v>0</v>
      </c>
      <c r="G33" s="20">
        <f t="shared" si="0"/>
        <v>0</v>
      </c>
      <c r="H33" s="9">
        <v>0.05</v>
      </c>
      <c r="I33" s="50">
        <f t="shared" si="1"/>
        <v>0</v>
      </c>
      <c r="J33" s="61">
        <f t="shared" si="2"/>
        <v>0</v>
      </c>
      <c r="K33" s="54"/>
    </row>
    <row r="34" spans="2:11" ht="81" customHeight="1">
      <c r="B34" s="1">
        <v>30</v>
      </c>
      <c r="C34" s="28" t="s">
        <v>56</v>
      </c>
      <c r="D34" s="8" t="s">
        <v>17</v>
      </c>
      <c r="E34" s="16">
        <v>600</v>
      </c>
      <c r="F34" s="23">
        <v>0</v>
      </c>
      <c r="G34" s="20">
        <f t="shared" si="0"/>
        <v>0</v>
      </c>
      <c r="H34" s="9">
        <v>0.05</v>
      </c>
      <c r="I34" s="50">
        <f t="shared" si="1"/>
        <v>0</v>
      </c>
      <c r="J34" s="61">
        <f t="shared" si="2"/>
        <v>0</v>
      </c>
      <c r="K34" s="54"/>
    </row>
    <row r="35" spans="2:11" ht="58.95" customHeight="1">
      <c r="B35" s="1">
        <v>31</v>
      </c>
      <c r="C35" s="28" t="s">
        <v>55</v>
      </c>
      <c r="D35" s="8" t="s">
        <v>17</v>
      </c>
      <c r="E35" s="16">
        <v>100</v>
      </c>
      <c r="F35" s="23">
        <v>0</v>
      </c>
      <c r="G35" s="20">
        <f t="shared" si="0"/>
        <v>0</v>
      </c>
      <c r="H35" s="9">
        <v>0.05</v>
      </c>
      <c r="I35" s="50">
        <f t="shared" si="1"/>
        <v>0</v>
      </c>
      <c r="J35" s="61">
        <f t="shared" si="2"/>
        <v>0</v>
      </c>
      <c r="K35" s="54"/>
    </row>
    <row r="36" spans="2:11" ht="51.75" customHeight="1">
      <c r="B36" s="1">
        <v>32</v>
      </c>
      <c r="C36" s="29" t="s">
        <v>61</v>
      </c>
      <c r="D36" s="8" t="s">
        <v>17</v>
      </c>
      <c r="E36" s="16">
        <v>100</v>
      </c>
      <c r="F36" s="23">
        <v>0</v>
      </c>
      <c r="G36" s="20">
        <f t="shared" si="0"/>
        <v>0</v>
      </c>
      <c r="H36" s="9">
        <v>0.05</v>
      </c>
      <c r="I36" s="50">
        <f t="shared" si="1"/>
        <v>0</v>
      </c>
      <c r="J36" s="61">
        <f t="shared" si="2"/>
        <v>0</v>
      </c>
      <c r="K36" s="54"/>
    </row>
    <row r="37" spans="2:11" ht="48" customHeight="1">
      <c r="B37" s="1">
        <v>33</v>
      </c>
      <c r="C37" s="28" t="s">
        <v>20</v>
      </c>
      <c r="D37" s="8" t="s">
        <v>17</v>
      </c>
      <c r="E37" s="16">
        <v>100</v>
      </c>
      <c r="F37" s="23">
        <v>0</v>
      </c>
      <c r="G37" s="20">
        <f t="shared" si="0"/>
        <v>0</v>
      </c>
      <c r="H37" s="9">
        <v>0.05</v>
      </c>
      <c r="I37" s="50">
        <f t="shared" si="1"/>
        <v>0</v>
      </c>
      <c r="J37" s="61">
        <f t="shared" si="2"/>
        <v>0</v>
      </c>
      <c r="K37" s="54"/>
    </row>
    <row r="38" spans="2:11" ht="69" customHeight="1">
      <c r="B38" s="1">
        <v>34</v>
      </c>
      <c r="C38" s="28" t="s">
        <v>58</v>
      </c>
      <c r="D38" s="8" t="s">
        <v>19</v>
      </c>
      <c r="E38" s="16">
        <v>100</v>
      </c>
      <c r="F38" s="23">
        <v>0</v>
      </c>
      <c r="G38" s="20">
        <f t="shared" si="0"/>
        <v>0</v>
      </c>
      <c r="H38" s="9">
        <v>0.05</v>
      </c>
      <c r="I38" s="50">
        <f t="shared" si="1"/>
        <v>0</v>
      </c>
      <c r="J38" s="61">
        <f t="shared" si="2"/>
        <v>0</v>
      </c>
      <c r="K38" s="56"/>
    </row>
    <row r="39" spans="2:11" ht="172.2" customHeight="1">
      <c r="B39" s="1">
        <v>35</v>
      </c>
      <c r="C39" s="30" t="s">
        <v>68</v>
      </c>
      <c r="D39" s="8" t="s">
        <v>17</v>
      </c>
      <c r="E39" s="16">
        <v>150</v>
      </c>
      <c r="F39" s="23">
        <v>0</v>
      </c>
      <c r="G39" s="20">
        <f t="shared" si="0"/>
        <v>0</v>
      </c>
      <c r="H39" s="9">
        <v>0.05</v>
      </c>
      <c r="I39" s="50">
        <f t="shared" si="1"/>
        <v>0</v>
      </c>
      <c r="J39" s="61">
        <f t="shared" si="2"/>
        <v>0</v>
      </c>
      <c r="K39" s="57"/>
    </row>
    <row r="40" spans="2:11" ht="42.6" customHeight="1">
      <c r="B40" s="1">
        <v>36</v>
      </c>
      <c r="C40" s="28" t="s">
        <v>26</v>
      </c>
      <c r="D40" s="8" t="s">
        <v>17</v>
      </c>
      <c r="E40" s="16">
        <v>60</v>
      </c>
      <c r="F40" s="23">
        <v>0</v>
      </c>
      <c r="G40" s="20">
        <f t="shared" si="0"/>
        <v>0</v>
      </c>
      <c r="H40" s="9">
        <v>0.05</v>
      </c>
      <c r="I40" s="50">
        <f t="shared" si="1"/>
        <v>0</v>
      </c>
      <c r="J40" s="61">
        <f t="shared" si="2"/>
        <v>0</v>
      </c>
      <c r="K40" s="54"/>
    </row>
    <row r="41" spans="2:11" ht="72" customHeight="1">
      <c r="B41" s="1">
        <v>37</v>
      </c>
      <c r="C41" s="28" t="s">
        <v>28</v>
      </c>
      <c r="D41" s="8" t="s">
        <v>17</v>
      </c>
      <c r="E41" s="16">
        <v>3000</v>
      </c>
      <c r="F41" s="23">
        <v>0</v>
      </c>
      <c r="G41" s="20">
        <f t="shared" si="0"/>
        <v>0</v>
      </c>
      <c r="H41" s="9">
        <v>0.05</v>
      </c>
      <c r="I41" s="50">
        <f t="shared" si="1"/>
        <v>0</v>
      </c>
      <c r="J41" s="61">
        <f t="shared" si="2"/>
        <v>0</v>
      </c>
      <c r="K41" s="54"/>
    </row>
    <row r="42" spans="2:11" ht="72" customHeight="1">
      <c r="B42" s="1">
        <v>38</v>
      </c>
      <c r="C42" s="30" t="s">
        <v>64</v>
      </c>
      <c r="D42" s="8" t="s">
        <v>17</v>
      </c>
      <c r="E42" s="16">
        <v>100</v>
      </c>
      <c r="F42" s="23">
        <v>0</v>
      </c>
      <c r="G42" s="20">
        <f t="shared" si="0"/>
        <v>0</v>
      </c>
      <c r="H42" s="9">
        <v>0.05</v>
      </c>
      <c r="I42" s="50">
        <f t="shared" si="1"/>
        <v>0</v>
      </c>
      <c r="J42" s="61">
        <f t="shared" si="2"/>
        <v>0</v>
      </c>
      <c r="K42" s="54"/>
    </row>
    <row r="43" spans="2:11" ht="48" customHeight="1">
      <c r="B43" s="1">
        <v>39</v>
      </c>
      <c r="C43" s="31" t="s">
        <v>34</v>
      </c>
      <c r="D43" s="8" t="s">
        <v>17</v>
      </c>
      <c r="E43" s="16">
        <v>100</v>
      </c>
      <c r="F43" s="23">
        <v>0</v>
      </c>
      <c r="G43" s="20">
        <f t="shared" si="0"/>
        <v>0</v>
      </c>
      <c r="H43" s="9">
        <v>0.05</v>
      </c>
      <c r="I43" s="50">
        <f t="shared" si="1"/>
        <v>0</v>
      </c>
      <c r="J43" s="61">
        <f t="shared" si="2"/>
        <v>0</v>
      </c>
      <c r="K43" s="54"/>
    </row>
    <row r="44" spans="2:11" ht="48" customHeight="1">
      <c r="B44" s="1">
        <v>40</v>
      </c>
      <c r="C44" s="31" t="s">
        <v>27</v>
      </c>
      <c r="D44" s="8" t="s">
        <v>17</v>
      </c>
      <c r="E44" s="16">
        <v>70</v>
      </c>
      <c r="F44" s="23">
        <v>0</v>
      </c>
      <c r="G44" s="20">
        <f t="shared" si="0"/>
        <v>0</v>
      </c>
      <c r="H44" s="9">
        <v>0.05</v>
      </c>
      <c r="I44" s="50">
        <f t="shared" si="1"/>
        <v>0</v>
      </c>
      <c r="J44" s="61">
        <f t="shared" si="2"/>
        <v>0</v>
      </c>
      <c r="K44" s="54"/>
    </row>
    <row r="45" spans="2:11" ht="55.5" customHeight="1">
      <c r="B45" s="1">
        <v>41</v>
      </c>
      <c r="C45" s="31" t="s">
        <v>54</v>
      </c>
      <c r="D45" s="8" t="s">
        <v>17</v>
      </c>
      <c r="E45" s="16">
        <v>600</v>
      </c>
      <c r="F45" s="23">
        <v>0</v>
      </c>
      <c r="G45" s="20">
        <f t="shared" si="0"/>
        <v>0</v>
      </c>
      <c r="H45" s="9">
        <v>0.05</v>
      </c>
      <c r="I45" s="50">
        <f t="shared" si="1"/>
        <v>0</v>
      </c>
      <c r="J45" s="61">
        <f t="shared" si="2"/>
        <v>0</v>
      </c>
      <c r="K45" s="54"/>
    </row>
    <row r="46" spans="2:11" ht="96.6" customHeight="1">
      <c r="B46" s="1">
        <v>42</v>
      </c>
      <c r="C46" s="31" t="s">
        <v>53</v>
      </c>
      <c r="D46" s="8" t="s">
        <v>17</v>
      </c>
      <c r="E46" s="16">
        <v>600</v>
      </c>
      <c r="F46" s="23">
        <v>0</v>
      </c>
      <c r="G46" s="20">
        <f t="shared" si="0"/>
        <v>0</v>
      </c>
      <c r="H46" s="9">
        <v>0.05</v>
      </c>
      <c r="I46" s="50">
        <f t="shared" si="1"/>
        <v>0</v>
      </c>
      <c r="J46" s="61">
        <f t="shared" si="2"/>
        <v>0</v>
      </c>
      <c r="K46" s="54"/>
    </row>
    <row r="47" spans="2:11" ht="65.400000000000006" customHeight="1">
      <c r="B47" s="1">
        <v>43</v>
      </c>
      <c r="C47" s="28" t="s">
        <v>21</v>
      </c>
      <c r="D47" s="8" t="s">
        <v>17</v>
      </c>
      <c r="E47" s="16">
        <v>100</v>
      </c>
      <c r="F47" s="23">
        <v>0</v>
      </c>
      <c r="G47" s="20">
        <f t="shared" si="0"/>
        <v>0</v>
      </c>
      <c r="H47" s="9">
        <v>0.05</v>
      </c>
      <c r="I47" s="50">
        <f t="shared" si="1"/>
        <v>0</v>
      </c>
      <c r="J47" s="61">
        <f t="shared" si="2"/>
        <v>0</v>
      </c>
      <c r="K47" s="54"/>
    </row>
    <row r="48" spans="2:11" ht="72" customHeight="1">
      <c r="B48" s="1">
        <v>44</v>
      </c>
      <c r="C48" s="32" t="s">
        <v>65</v>
      </c>
      <c r="D48" s="8" t="s">
        <v>17</v>
      </c>
      <c r="E48" s="16">
        <v>200</v>
      </c>
      <c r="F48" s="23">
        <v>0</v>
      </c>
      <c r="G48" s="20">
        <f t="shared" si="0"/>
        <v>0</v>
      </c>
      <c r="H48" s="9">
        <v>0.05</v>
      </c>
      <c r="I48" s="50">
        <f t="shared" si="1"/>
        <v>0</v>
      </c>
      <c r="J48" s="61">
        <f t="shared" si="2"/>
        <v>0</v>
      </c>
      <c r="K48" s="54"/>
    </row>
    <row r="49" spans="2:11" ht="25.95" hidden="1" customHeight="1">
      <c r="B49" s="1">
        <v>45</v>
      </c>
      <c r="C49" s="28" t="s">
        <v>32</v>
      </c>
      <c r="D49" s="8" t="s">
        <v>17</v>
      </c>
      <c r="E49" s="16">
        <v>200</v>
      </c>
      <c r="F49" s="23">
        <v>0</v>
      </c>
      <c r="G49" s="20">
        <f t="shared" si="0"/>
        <v>0</v>
      </c>
      <c r="H49" s="9">
        <v>0.05</v>
      </c>
      <c r="I49" s="50">
        <f t="shared" si="1"/>
        <v>0</v>
      </c>
      <c r="J49" s="61">
        <f t="shared" si="2"/>
        <v>0</v>
      </c>
      <c r="K49" s="54"/>
    </row>
    <row r="50" spans="2:11" ht="69" customHeight="1" thickBot="1">
      <c r="B50" s="1">
        <v>45</v>
      </c>
      <c r="C50" s="33" t="s">
        <v>33</v>
      </c>
      <c r="D50" s="10" t="s">
        <v>17</v>
      </c>
      <c r="E50" s="17">
        <v>150</v>
      </c>
      <c r="F50" s="23">
        <v>0</v>
      </c>
      <c r="G50" s="20">
        <f t="shared" si="0"/>
        <v>0</v>
      </c>
      <c r="H50" s="11">
        <v>0.05</v>
      </c>
      <c r="I50" s="50">
        <f t="shared" si="1"/>
        <v>0</v>
      </c>
      <c r="J50" s="61">
        <f t="shared" si="2"/>
        <v>0</v>
      </c>
      <c r="K50" s="58"/>
    </row>
    <row r="51" spans="2:11" ht="72" customHeight="1" thickBot="1">
      <c r="B51" s="39" t="s">
        <v>22</v>
      </c>
      <c r="C51" s="40"/>
      <c r="D51" s="40"/>
      <c r="E51" s="40"/>
      <c r="F51" s="40"/>
      <c r="G51" s="36">
        <f>SUM(G5:G50)</f>
        <v>0</v>
      </c>
      <c r="H51" s="37" t="s">
        <v>45</v>
      </c>
      <c r="I51" s="51">
        <f>SUM(I5:I50)</f>
        <v>0</v>
      </c>
      <c r="J51" s="62">
        <f>SUM(J5:J50)</f>
        <v>0</v>
      </c>
      <c r="K51" s="38"/>
    </row>
    <row r="52" spans="2:11">
      <c r="B52" s="13"/>
      <c r="C52" s="34"/>
      <c r="D52" s="13"/>
      <c r="E52" s="13"/>
      <c r="F52" s="24"/>
      <c r="G52" s="13"/>
      <c r="H52" s="13"/>
      <c r="I52" s="13"/>
      <c r="J52" s="63"/>
    </row>
    <row r="53" spans="2:11">
      <c r="B53" s="13"/>
      <c r="C53" s="34"/>
      <c r="D53" s="13"/>
      <c r="E53" s="13"/>
      <c r="F53" s="24"/>
      <c r="G53" s="13"/>
      <c r="H53" s="13"/>
      <c r="I53" s="13"/>
      <c r="J53" s="63"/>
    </row>
    <row r="54" spans="2:11" ht="15" thickBot="1">
      <c r="B54" s="12"/>
      <c r="D54" s="12"/>
      <c r="E54" s="12"/>
      <c r="G54" s="12"/>
      <c r="H54" s="12"/>
      <c r="I54" s="12"/>
    </row>
    <row r="55" spans="2:11" ht="93.6" customHeight="1" thickBot="1">
      <c r="B55" s="41" t="s">
        <v>69</v>
      </c>
      <c r="C55" s="42"/>
      <c r="D55" s="42"/>
      <c r="E55" s="42"/>
      <c r="F55" s="42"/>
      <c r="G55" s="42"/>
      <c r="H55" s="42"/>
      <c r="I55" s="42"/>
      <c r="J55" s="43"/>
    </row>
    <row r="58" spans="2:11">
      <c r="B58" s="44" t="s">
        <v>70</v>
      </c>
      <c r="C58" s="45"/>
      <c r="D58" s="45"/>
      <c r="E58" s="45"/>
      <c r="F58" s="45"/>
      <c r="G58" s="45"/>
      <c r="H58" s="45"/>
      <c r="I58" s="45"/>
      <c r="J58" s="45"/>
    </row>
    <row r="59" spans="2:11">
      <c r="B59" s="45"/>
      <c r="C59" s="45"/>
      <c r="D59" s="45"/>
      <c r="E59" s="45"/>
      <c r="F59" s="45"/>
      <c r="G59" s="45"/>
      <c r="H59" s="45"/>
      <c r="I59" s="45"/>
      <c r="J59" s="45"/>
    </row>
    <row r="60" spans="2:11">
      <c r="B60" s="45"/>
      <c r="C60" s="45"/>
      <c r="D60" s="45"/>
      <c r="E60" s="45"/>
      <c r="F60" s="45"/>
      <c r="G60" s="45"/>
      <c r="H60" s="45"/>
      <c r="I60" s="45"/>
      <c r="J60" s="45"/>
    </row>
    <row r="61" spans="2:11">
      <c r="B61" s="45"/>
      <c r="C61" s="45"/>
      <c r="D61" s="45"/>
      <c r="E61" s="45"/>
      <c r="F61" s="45"/>
      <c r="G61" s="45"/>
      <c r="H61" s="45"/>
      <c r="I61" s="45"/>
      <c r="J61" s="45"/>
    </row>
    <row r="62" spans="2:11">
      <c r="B62" s="45"/>
      <c r="C62" s="45"/>
      <c r="D62" s="45"/>
      <c r="E62" s="45"/>
      <c r="F62" s="45"/>
      <c r="G62" s="45"/>
      <c r="H62" s="45"/>
      <c r="I62" s="45"/>
      <c r="J62" s="45"/>
    </row>
    <row r="63" spans="2:11">
      <c r="B63" s="45"/>
      <c r="C63" s="45"/>
      <c r="D63" s="45"/>
      <c r="E63" s="45"/>
      <c r="F63" s="45"/>
      <c r="G63" s="45"/>
      <c r="H63" s="45"/>
      <c r="I63" s="45"/>
      <c r="J63" s="45"/>
    </row>
    <row r="64" spans="2:11">
      <c r="B64" s="45"/>
      <c r="C64" s="45"/>
      <c r="D64" s="45"/>
      <c r="E64" s="45"/>
      <c r="F64" s="45"/>
      <c r="G64" s="45"/>
      <c r="H64" s="45"/>
      <c r="I64" s="45"/>
      <c r="J64" s="45"/>
    </row>
  </sheetData>
  <mergeCells count="4">
    <mergeCell ref="B51:F51"/>
    <mergeCell ref="B55:J55"/>
    <mergeCell ref="B58:J64"/>
    <mergeCell ref="B2:K2"/>
  </mergeCells>
  <pageMargins left="0.7" right="0.7" top="0.75" bottom="0.75" header="0.3" footer="0.3"/>
  <pageSetup paperSize="9" orientation="landscape" r:id="rId1"/>
  <headerFooter>
    <oddHeader>&amp;C&amp;"Arial,Normalny"&amp;10 Zakup i dostawa artykułów żywnościowych  do kuchni Przedszkola nr 424 w Warszawie w 2025 r.
  Załącznik nr 1.2  do SWZ</oddHeader>
    <oddFooter>&amp;C&amp;"Arial,Normalny"&amp;10Warszawa 2024 r.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 Wielgosz</dc:creator>
  <cp:lastModifiedBy>Piotr Xet</cp:lastModifiedBy>
  <cp:lastPrinted>2024-10-28T19:46:15Z</cp:lastPrinted>
  <dcterms:created xsi:type="dcterms:W3CDTF">2023-11-26T17:07:17Z</dcterms:created>
  <dcterms:modified xsi:type="dcterms:W3CDTF">2025-12-03T18:48:03Z</dcterms:modified>
</cp:coreProperties>
</file>